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18" sheetId="1" r:id="rId1"/>
  </sheets>
  <definedNames>
    <definedName name="_xlnm.Print_Area" localSheetId="0">'18'!$A$1:$M$26</definedName>
  </definedNames>
  <calcPr calcId="145621"/>
</workbook>
</file>

<file path=xl/calcChain.xml><?xml version="1.0" encoding="utf-8"?>
<calcChain xmlns="http://schemas.openxmlformats.org/spreadsheetml/2006/main">
  <c r="W24" i="1" l="1"/>
  <c r="U24" i="1"/>
  <c r="U26" i="1" s="1"/>
  <c r="U28" i="1" s="1"/>
  <c r="T24" i="1"/>
  <c r="T26" i="1" s="1"/>
  <c r="T28" i="1" s="1"/>
  <c r="S24" i="1"/>
  <c r="R24" i="1"/>
  <c r="Q24" i="1"/>
  <c r="P24" i="1"/>
  <c r="O24" i="1"/>
  <c r="N24" i="1"/>
  <c r="L24" i="1"/>
  <c r="L26" i="1" s="1"/>
  <c r="H24" i="1"/>
  <c r="H26" i="1" s="1"/>
  <c r="I26" i="1" s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4" i="1" l="1"/>
  <c r="I24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<sst xmlns="http://schemas.openxmlformats.org/spreadsheetml/2006/main" count="78" uniqueCount="66">
  <si>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18 марта 2019 года</t>
  </si>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</sst>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83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0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0" fillId="0" borderId="0" xfId="0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="70" zoomScaleNormal="75" zoomScaleSheetLayoutView="70" zoomScalePageLayoutView="75" workbookViewId="0"/>
  </sheetViews>
  <sheetFormatPr defaultRowHeight="13.2" x14ac:dyDescent="0.25"/>
  <cols>
    <col min="1" max="1" width="5.5546875" customWidth="1"/>
    <col min="2" max="2" width="35.44140625" style="81" customWidth="1"/>
    <col min="3" max="3" width="12.88671875" customWidth="1"/>
    <col min="4" max="5" width="7.109375" customWidth="1"/>
    <col min="6" max="6" width="10.44140625" customWidth="1"/>
    <col min="7" max="7" width="7.6640625" customWidth="1"/>
    <col min="8" max="8" width="11.5546875" customWidth="1"/>
    <col min="9" max="9" width="10.109375" bestFit="1" customWidth="1"/>
    <col min="10" max="10" width="7.33203125" customWidth="1"/>
    <col min="11" max="11" width="10.5546875" customWidth="1"/>
    <col min="12" max="12" width="7.88671875" style="4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25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x14ac:dyDescent="0.25">
      <c r="B2" s="3"/>
      <c r="X2" s="5"/>
    </row>
    <row r="3" spans="1:25" ht="37.200000000000003" customHeight="1" x14ac:dyDescent="0.35">
      <c r="A3" s="6" t="s">
        <v>1</v>
      </c>
      <c r="B3" s="7" t="s">
        <v>2</v>
      </c>
      <c r="C3" s="8" t="s">
        <v>3</v>
      </c>
      <c r="D3" s="9"/>
      <c r="E3" s="9"/>
      <c r="F3" s="9"/>
      <c r="G3" s="10"/>
      <c r="H3" s="11" t="s">
        <v>4</v>
      </c>
      <c r="I3" s="12"/>
      <c r="J3" s="12"/>
      <c r="K3" s="12"/>
      <c r="L3" s="13"/>
      <c r="M3" s="14" t="s">
        <v>5</v>
      </c>
      <c r="N3" s="15" t="s">
        <v>6</v>
      </c>
      <c r="O3" s="16"/>
      <c r="P3" s="16"/>
      <c r="Q3" s="17"/>
      <c r="R3" s="18" t="s">
        <v>7</v>
      </c>
      <c r="S3" s="19"/>
      <c r="T3" s="20" t="s">
        <v>8</v>
      </c>
      <c r="U3" s="21"/>
      <c r="V3" s="22" t="s">
        <v>9</v>
      </c>
      <c r="W3" s="23"/>
      <c r="X3" s="23"/>
      <c r="Y3" s="5"/>
    </row>
    <row r="4" spans="1:25" ht="25.95" customHeight="1" x14ac:dyDescent="0.3">
      <c r="A4" s="24"/>
      <c r="B4" s="25"/>
      <c r="C4" s="26" t="s">
        <v>10</v>
      </c>
      <c r="D4" s="26" t="s">
        <v>11</v>
      </c>
      <c r="E4" s="26" t="s">
        <v>12</v>
      </c>
      <c r="F4" s="26" t="s">
        <v>13</v>
      </c>
      <c r="G4" s="26" t="s">
        <v>14</v>
      </c>
      <c r="H4" s="26" t="s">
        <v>10</v>
      </c>
      <c r="I4" s="26" t="s">
        <v>11</v>
      </c>
      <c r="J4" s="26" t="s">
        <v>12</v>
      </c>
      <c r="K4" s="26" t="s">
        <v>13</v>
      </c>
      <c r="L4" s="26" t="s">
        <v>14</v>
      </c>
      <c r="M4" s="27"/>
      <c r="N4" s="15" t="s">
        <v>15</v>
      </c>
      <c r="O4" s="17"/>
      <c r="P4" s="15" t="s">
        <v>16</v>
      </c>
      <c r="Q4" s="17"/>
      <c r="R4" s="28" t="s">
        <v>17</v>
      </c>
      <c r="S4" s="29" t="s">
        <v>18</v>
      </c>
      <c r="T4" s="30"/>
      <c r="U4" s="31"/>
      <c r="V4" s="32" t="s">
        <v>19</v>
      </c>
      <c r="W4" s="33" t="s">
        <v>20</v>
      </c>
      <c r="X4" s="5"/>
      <c r="Y4" s="5"/>
    </row>
    <row r="5" spans="1:25" ht="25.2" customHeight="1" x14ac:dyDescent="0.3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8" t="s">
        <v>17</v>
      </c>
      <c r="O5" s="39" t="s">
        <v>18</v>
      </c>
      <c r="P5" s="38" t="s">
        <v>21</v>
      </c>
      <c r="Q5" s="39" t="s">
        <v>18</v>
      </c>
      <c r="R5" s="40"/>
      <c r="S5" s="41"/>
      <c r="T5" s="38">
        <v>2017</v>
      </c>
      <c r="U5" s="38">
        <v>2018</v>
      </c>
      <c r="V5" s="32"/>
      <c r="W5" s="33"/>
      <c r="Y5" s="5"/>
    </row>
    <row r="6" spans="1:25" s="4" customFormat="1" ht="39.6" customHeight="1" x14ac:dyDescent="0.35">
      <c r="A6" s="42">
        <v>1</v>
      </c>
      <c r="B6" s="43" t="s">
        <v>22</v>
      </c>
      <c r="C6" s="44">
        <v>213.2</v>
      </c>
      <c r="D6" s="45">
        <f>C6/G6*100</f>
        <v>17.333333333333332</v>
      </c>
      <c r="E6" s="46">
        <v>94</v>
      </c>
      <c r="F6" s="47">
        <f t="shared" ref="F6:F7" si="0">C6*E6/100</f>
        <v>200.40799999999999</v>
      </c>
      <c r="G6" s="48">
        <v>1230</v>
      </c>
      <c r="H6" s="49">
        <v>242.09</v>
      </c>
      <c r="I6" s="50">
        <f t="shared" ref="I6:I26" si="1">H6/L6*100</f>
        <v>19.682113821138213</v>
      </c>
      <c r="J6" s="51">
        <v>92</v>
      </c>
      <c r="K6" s="47">
        <f>H6*J6/100</f>
        <v>222.72279999999998</v>
      </c>
      <c r="L6" s="48">
        <v>1230</v>
      </c>
      <c r="M6" s="52">
        <f>RANK(I6,I6:I23)</f>
        <v>1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42">
        <v>1230</v>
      </c>
      <c r="U6" s="42">
        <v>1230</v>
      </c>
      <c r="V6" s="54"/>
      <c r="W6" s="55">
        <v>1262</v>
      </c>
      <c r="X6" s="4">
        <v>16</v>
      </c>
    </row>
    <row r="7" spans="1:25" s="4" customFormat="1" ht="40.200000000000003" customHeight="1" x14ac:dyDescent="0.35">
      <c r="A7" s="42">
        <v>2</v>
      </c>
      <c r="B7" s="43" t="s">
        <v>23</v>
      </c>
      <c r="C7" s="44">
        <v>122</v>
      </c>
      <c r="D7" s="45">
        <f t="shared" ref="D7:D26" si="2">C7/G7*100</f>
        <v>18.914728682170541</v>
      </c>
      <c r="E7" s="46">
        <v>96</v>
      </c>
      <c r="F7" s="47">
        <f t="shared" si="0"/>
        <v>117.12</v>
      </c>
      <c r="G7" s="48">
        <v>645</v>
      </c>
      <c r="H7" s="49">
        <v>114.24</v>
      </c>
      <c r="I7" s="50">
        <f t="shared" si="1"/>
        <v>17.711627906976744</v>
      </c>
      <c r="J7" s="51">
        <v>93</v>
      </c>
      <c r="K7" s="47">
        <f t="shared" ref="K7:K23" si="3">H7*J7/100</f>
        <v>106.2432</v>
      </c>
      <c r="L7" s="48">
        <v>645</v>
      </c>
      <c r="M7" s="52">
        <f>RANK(I7,I6:I23)</f>
        <v>9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42">
        <v>645</v>
      </c>
      <c r="U7" s="42">
        <v>645</v>
      </c>
      <c r="V7" s="54"/>
      <c r="W7" s="56">
        <v>1090</v>
      </c>
      <c r="X7" s="4">
        <v>20</v>
      </c>
    </row>
    <row r="8" spans="1:25" s="4" customFormat="1" ht="40.200000000000003" customHeight="1" x14ac:dyDescent="0.35">
      <c r="A8" s="42">
        <v>3</v>
      </c>
      <c r="B8" s="57" t="s">
        <v>24</v>
      </c>
      <c r="C8" s="44">
        <v>160</v>
      </c>
      <c r="D8" s="45">
        <f t="shared" si="2"/>
        <v>20</v>
      </c>
      <c r="E8" s="46">
        <v>96</v>
      </c>
      <c r="F8" s="47">
        <f>C8*E8/100</f>
        <v>153.6</v>
      </c>
      <c r="G8" s="48">
        <v>800</v>
      </c>
      <c r="H8" s="49">
        <v>155.94</v>
      </c>
      <c r="I8" s="50">
        <f t="shared" si="1"/>
        <v>19.299504950495049</v>
      </c>
      <c r="J8" s="58">
        <v>96</v>
      </c>
      <c r="K8" s="47">
        <f t="shared" si="3"/>
        <v>149.70240000000001</v>
      </c>
      <c r="L8" s="48">
        <v>808</v>
      </c>
      <c r="M8" s="52">
        <f>RANK(I8,I6:I23)</f>
        <v>3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42">
        <v>800</v>
      </c>
      <c r="U8" s="42">
        <v>800</v>
      </c>
      <c r="V8" s="54"/>
      <c r="W8" s="56">
        <v>440</v>
      </c>
      <c r="X8" s="4" t="s">
        <v>25</v>
      </c>
    </row>
    <row r="9" spans="1:25" s="4" customFormat="1" ht="40.200000000000003" customHeight="1" x14ac:dyDescent="0.35">
      <c r="A9" s="42">
        <v>4</v>
      </c>
      <c r="B9" s="59" t="s">
        <v>26</v>
      </c>
      <c r="C9" s="44">
        <v>36.049999999999997</v>
      </c>
      <c r="D9" s="45">
        <f t="shared" si="2"/>
        <v>13.109090909090909</v>
      </c>
      <c r="E9" s="46">
        <v>97</v>
      </c>
      <c r="F9" s="47">
        <f t="shared" ref="F9:F23" si="4">C9*E9/100</f>
        <v>34.968499999999999</v>
      </c>
      <c r="G9" s="48">
        <v>275</v>
      </c>
      <c r="H9" s="49">
        <v>32.409999999999997</v>
      </c>
      <c r="I9" s="50">
        <f t="shared" si="1"/>
        <v>10.875838926174495</v>
      </c>
      <c r="J9" s="51">
        <v>95</v>
      </c>
      <c r="K9" s="47">
        <f t="shared" si="3"/>
        <v>30.789499999999997</v>
      </c>
      <c r="L9" s="48">
        <v>298</v>
      </c>
      <c r="M9" s="52">
        <f>RANK(I9,I6:I23)</f>
        <v>18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42">
        <v>255</v>
      </c>
      <c r="U9" s="42">
        <v>275</v>
      </c>
      <c r="V9" s="54"/>
      <c r="W9" s="56">
        <v>476</v>
      </c>
      <c r="X9" s="4" t="s">
        <v>27</v>
      </c>
    </row>
    <row r="10" spans="1:25" s="4" customFormat="1" ht="40.200000000000003" customHeight="1" x14ac:dyDescent="0.35">
      <c r="A10" s="42">
        <v>5</v>
      </c>
      <c r="B10" s="57" t="s">
        <v>28</v>
      </c>
      <c r="C10" s="44">
        <v>91.93</v>
      </c>
      <c r="D10" s="45">
        <f t="shared" si="2"/>
        <v>16.684210526315791</v>
      </c>
      <c r="E10" s="46">
        <v>91</v>
      </c>
      <c r="F10" s="47">
        <f t="shared" si="4"/>
        <v>83.656300000000016</v>
      </c>
      <c r="G10" s="48">
        <v>551</v>
      </c>
      <c r="H10" s="49">
        <v>101.41800000000001</v>
      </c>
      <c r="I10" s="50">
        <f t="shared" si="1"/>
        <v>18.406170598911071</v>
      </c>
      <c r="J10" s="58">
        <v>88</v>
      </c>
      <c r="K10" s="47">
        <f t="shared" si="3"/>
        <v>89.247839999999997</v>
      </c>
      <c r="L10" s="48">
        <v>551</v>
      </c>
      <c r="M10" s="52">
        <f>RANK(I10,I6:I23)</f>
        <v>6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42">
        <v>450</v>
      </c>
      <c r="U10" s="42">
        <v>551</v>
      </c>
      <c r="V10" s="54" t="s">
        <v>29</v>
      </c>
      <c r="W10" s="56">
        <v>1292</v>
      </c>
      <c r="X10" s="4" t="s">
        <v>30</v>
      </c>
    </row>
    <row r="11" spans="1:25" s="4" customFormat="1" ht="40.200000000000003" customHeight="1" x14ac:dyDescent="0.35">
      <c r="A11" s="42">
        <v>6</v>
      </c>
      <c r="B11" s="57" t="s">
        <v>31</v>
      </c>
      <c r="C11" s="44">
        <v>72.2</v>
      </c>
      <c r="D11" s="45">
        <f t="shared" si="2"/>
        <v>20.16759776536313</v>
      </c>
      <c r="E11" s="46">
        <v>90</v>
      </c>
      <c r="F11" s="47">
        <f t="shared" si="4"/>
        <v>64.98</v>
      </c>
      <c r="G11" s="48">
        <v>358</v>
      </c>
      <c r="H11" s="49">
        <v>66.66</v>
      </c>
      <c r="I11" s="50">
        <f t="shared" si="1"/>
        <v>18.620111731843576</v>
      </c>
      <c r="J11" s="51">
        <v>90</v>
      </c>
      <c r="K11" s="47">
        <f t="shared" si="3"/>
        <v>59.994</v>
      </c>
      <c r="L11" s="48">
        <v>358</v>
      </c>
      <c r="M11" s="52">
        <f>RANK(I11,I6:I23)</f>
        <v>5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42">
        <v>358</v>
      </c>
      <c r="U11" s="42">
        <v>358</v>
      </c>
      <c r="V11" s="54" t="s">
        <v>32</v>
      </c>
      <c r="W11" s="56">
        <v>302</v>
      </c>
      <c r="X11" s="4" t="s">
        <v>33</v>
      </c>
    </row>
    <row r="12" spans="1:25" s="4" customFormat="1" ht="37.200000000000003" customHeight="1" x14ac:dyDescent="0.35">
      <c r="A12" s="42">
        <v>7</v>
      </c>
      <c r="B12" s="57" t="s">
        <v>34</v>
      </c>
      <c r="C12" s="44">
        <v>49</v>
      </c>
      <c r="D12" s="45">
        <f t="shared" si="2"/>
        <v>21.777777777777775</v>
      </c>
      <c r="E12" s="46">
        <v>92</v>
      </c>
      <c r="F12" s="47">
        <f t="shared" si="4"/>
        <v>45.08</v>
      </c>
      <c r="G12" s="48">
        <v>225</v>
      </c>
      <c r="H12" s="49">
        <v>40.07</v>
      </c>
      <c r="I12" s="50">
        <f t="shared" si="1"/>
        <v>17.808888888888887</v>
      </c>
      <c r="J12" s="58">
        <v>95</v>
      </c>
      <c r="K12" s="47">
        <f t="shared" si="3"/>
        <v>38.066499999999998</v>
      </c>
      <c r="L12" s="48">
        <v>225</v>
      </c>
      <c r="M12" s="52">
        <f>RANK(I12,I6:I23)</f>
        <v>8</v>
      </c>
      <c r="N12" s="53">
        <v>0</v>
      </c>
      <c r="O12" s="53">
        <v>8</v>
      </c>
      <c r="P12" s="53">
        <v>0</v>
      </c>
      <c r="Q12" s="53">
        <v>1</v>
      </c>
      <c r="R12" s="53">
        <v>0</v>
      </c>
      <c r="S12" s="53">
        <v>0</v>
      </c>
      <c r="T12" s="42">
        <v>225</v>
      </c>
      <c r="U12" s="42">
        <v>225</v>
      </c>
      <c r="V12" s="54" t="s">
        <v>35</v>
      </c>
      <c r="W12" s="56">
        <v>840</v>
      </c>
      <c r="X12" s="4" t="s">
        <v>36</v>
      </c>
    </row>
    <row r="13" spans="1:25" s="4" customFormat="1" ht="40.200000000000003" customHeight="1" x14ac:dyDescent="0.35">
      <c r="A13" s="42">
        <v>8</v>
      </c>
      <c r="B13" s="57" t="s">
        <v>37</v>
      </c>
      <c r="C13" s="44">
        <v>133.19</v>
      </c>
      <c r="D13" s="45">
        <f t="shared" si="2"/>
        <v>19.027142857142856</v>
      </c>
      <c r="E13" s="46">
        <v>95</v>
      </c>
      <c r="F13" s="47">
        <f t="shared" si="4"/>
        <v>126.53049999999999</v>
      </c>
      <c r="G13" s="48">
        <v>700</v>
      </c>
      <c r="H13" s="49">
        <v>142.02000000000001</v>
      </c>
      <c r="I13" s="50">
        <f t="shared" si="1"/>
        <v>18.32516129032258</v>
      </c>
      <c r="J13" s="58">
        <v>95</v>
      </c>
      <c r="K13" s="47">
        <f t="shared" si="3"/>
        <v>134.91900000000001</v>
      </c>
      <c r="L13" s="48">
        <v>775</v>
      </c>
      <c r="M13" s="52">
        <f>RANK(I13,I6:I23)</f>
        <v>7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42">
        <v>700</v>
      </c>
      <c r="U13" s="42">
        <v>700</v>
      </c>
      <c r="V13" s="54"/>
      <c r="W13" s="56">
        <v>1215</v>
      </c>
      <c r="X13" s="4" t="s">
        <v>38</v>
      </c>
    </row>
    <row r="14" spans="1:25" s="4" customFormat="1" ht="40.200000000000003" customHeight="1" x14ac:dyDescent="0.35">
      <c r="A14" s="42">
        <v>9</v>
      </c>
      <c r="B14" s="57" t="s">
        <v>39</v>
      </c>
      <c r="C14" s="44">
        <v>35</v>
      </c>
      <c r="D14" s="45">
        <f t="shared" si="2"/>
        <v>14.000000000000002</v>
      </c>
      <c r="E14" s="46">
        <v>91</v>
      </c>
      <c r="F14" s="47">
        <f t="shared" si="4"/>
        <v>31.85</v>
      </c>
      <c r="G14" s="48">
        <v>250</v>
      </c>
      <c r="H14" s="49">
        <v>33</v>
      </c>
      <c r="I14" s="50">
        <f t="shared" si="1"/>
        <v>16.5</v>
      </c>
      <c r="J14" s="58">
        <v>91</v>
      </c>
      <c r="K14" s="47">
        <f t="shared" si="3"/>
        <v>30.03</v>
      </c>
      <c r="L14" s="48">
        <v>200</v>
      </c>
      <c r="M14" s="52">
        <f>RANK(I14,I6:I23)</f>
        <v>12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42">
        <v>250</v>
      </c>
      <c r="U14" s="42">
        <v>250</v>
      </c>
      <c r="V14" s="54"/>
      <c r="W14" s="56">
        <v>540</v>
      </c>
      <c r="X14" s="4" t="s">
        <v>40</v>
      </c>
    </row>
    <row r="15" spans="1:25" s="4" customFormat="1" ht="40.200000000000003" customHeight="1" x14ac:dyDescent="0.35">
      <c r="A15" s="42">
        <v>10</v>
      </c>
      <c r="B15" s="57" t="s">
        <v>41</v>
      </c>
      <c r="C15" s="44">
        <v>51.72</v>
      </c>
      <c r="D15" s="45">
        <f t="shared" si="2"/>
        <v>16.957377049180327</v>
      </c>
      <c r="E15" s="46">
        <v>93</v>
      </c>
      <c r="F15" s="47">
        <f>C15*E15/100</f>
        <v>48.099600000000002</v>
      </c>
      <c r="G15" s="48">
        <v>305</v>
      </c>
      <c r="H15" s="49">
        <v>59.13</v>
      </c>
      <c r="I15" s="50">
        <f t="shared" si="1"/>
        <v>19.386885245901638</v>
      </c>
      <c r="J15" s="51">
        <v>92</v>
      </c>
      <c r="K15" s="47">
        <f t="shared" si="3"/>
        <v>54.3996</v>
      </c>
      <c r="L15" s="48">
        <v>305</v>
      </c>
      <c r="M15" s="52">
        <f>RANK(I15,I6:I23)</f>
        <v>2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42">
        <v>305</v>
      </c>
      <c r="U15" s="42">
        <v>305</v>
      </c>
      <c r="V15" s="54"/>
      <c r="W15" s="56">
        <v>635</v>
      </c>
      <c r="X15" s="4" t="s">
        <v>42</v>
      </c>
    </row>
    <row r="16" spans="1:25" s="4" customFormat="1" ht="40.200000000000003" customHeight="1" x14ac:dyDescent="0.35">
      <c r="A16" s="42">
        <v>11</v>
      </c>
      <c r="B16" s="57" t="s">
        <v>43</v>
      </c>
      <c r="C16" s="44">
        <v>78.040000000000006</v>
      </c>
      <c r="D16" s="45">
        <f t="shared" si="2"/>
        <v>16.96521739130435</v>
      </c>
      <c r="E16" s="46">
        <v>95</v>
      </c>
      <c r="F16" s="47">
        <f t="shared" si="4"/>
        <v>74.138000000000005</v>
      </c>
      <c r="G16" s="48">
        <v>460</v>
      </c>
      <c r="H16" s="49">
        <v>80.11</v>
      </c>
      <c r="I16" s="50">
        <f t="shared" si="1"/>
        <v>17.415217391304346</v>
      </c>
      <c r="J16" s="58">
        <v>94</v>
      </c>
      <c r="K16" s="47">
        <f t="shared" si="3"/>
        <v>75.303399999999996</v>
      </c>
      <c r="L16" s="48">
        <v>460</v>
      </c>
      <c r="M16" s="52">
        <f>RANK(I16,I6:I23)</f>
        <v>11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42">
        <v>460</v>
      </c>
      <c r="U16" s="42">
        <v>460</v>
      </c>
      <c r="V16" s="54" t="s">
        <v>44</v>
      </c>
      <c r="W16" s="56">
        <v>1040</v>
      </c>
      <c r="X16" s="4" t="s">
        <v>45</v>
      </c>
    </row>
    <row r="17" spans="1:24" s="4" customFormat="1" ht="40.200000000000003" customHeight="1" x14ac:dyDescent="0.35">
      <c r="A17" s="42">
        <v>12</v>
      </c>
      <c r="B17" s="57" t="s">
        <v>46</v>
      </c>
      <c r="C17" s="44">
        <v>140.41</v>
      </c>
      <c r="D17" s="45">
        <f t="shared" si="2"/>
        <v>18.117419354838709</v>
      </c>
      <c r="E17" s="46">
        <v>96</v>
      </c>
      <c r="F17" s="47">
        <f t="shared" si="4"/>
        <v>134.7936</v>
      </c>
      <c r="G17" s="48">
        <v>775</v>
      </c>
      <c r="H17" s="49">
        <v>122.14</v>
      </c>
      <c r="I17" s="50">
        <f t="shared" si="1"/>
        <v>15.76</v>
      </c>
      <c r="J17" s="58">
        <v>88</v>
      </c>
      <c r="K17" s="47">
        <f t="shared" si="3"/>
        <v>107.4832</v>
      </c>
      <c r="L17" s="48">
        <v>775</v>
      </c>
      <c r="M17" s="52">
        <f>RANK(I17,I6:I23)</f>
        <v>13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42">
        <v>704</v>
      </c>
      <c r="U17" s="42">
        <v>775</v>
      </c>
      <c r="V17" s="54" t="s">
        <v>47</v>
      </c>
      <c r="W17" s="56">
        <v>1384</v>
      </c>
      <c r="X17" s="4" t="s">
        <v>48</v>
      </c>
    </row>
    <row r="18" spans="1:24" s="4" customFormat="1" ht="40.200000000000003" customHeight="1" x14ac:dyDescent="0.35">
      <c r="A18" s="42">
        <v>13</v>
      </c>
      <c r="B18" s="57" t="s">
        <v>49</v>
      </c>
      <c r="C18" s="44">
        <v>28</v>
      </c>
      <c r="D18" s="45">
        <f t="shared" si="2"/>
        <v>24.347826086956523</v>
      </c>
      <c r="E18" s="46">
        <v>89</v>
      </c>
      <c r="F18" s="47">
        <f t="shared" si="4"/>
        <v>24.92</v>
      </c>
      <c r="G18" s="48">
        <v>115</v>
      </c>
      <c r="H18" s="49">
        <v>25</v>
      </c>
      <c r="I18" s="50">
        <f t="shared" si="1"/>
        <v>19.230769230769234</v>
      </c>
      <c r="J18" s="58">
        <v>89</v>
      </c>
      <c r="K18" s="47">
        <f t="shared" si="3"/>
        <v>22.25</v>
      </c>
      <c r="L18" s="48">
        <v>130</v>
      </c>
      <c r="M18" s="52">
        <f>RANK(I18,I6:I23)</f>
        <v>4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42">
        <v>115</v>
      </c>
      <c r="U18" s="42">
        <v>115</v>
      </c>
      <c r="V18" s="54" t="s">
        <v>50</v>
      </c>
      <c r="W18" s="56">
        <v>320</v>
      </c>
      <c r="X18" s="4" t="s">
        <v>33</v>
      </c>
    </row>
    <row r="19" spans="1:24" s="4" customFormat="1" ht="40.200000000000003" customHeight="1" x14ac:dyDescent="0.35">
      <c r="A19" s="42">
        <v>14</v>
      </c>
      <c r="B19" s="57" t="s">
        <v>51</v>
      </c>
      <c r="C19" s="44">
        <v>26</v>
      </c>
      <c r="D19" s="45">
        <f t="shared" si="2"/>
        <v>8.6666666666666679</v>
      </c>
      <c r="E19" s="46">
        <v>93</v>
      </c>
      <c r="F19" s="47">
        <f t="shared" si="4"/>
        <v>24.18</v>
      </c>
      <c r="G19" s="48">
        <v>300</v>
      </c>
      <c r="H19" s="49">
        <v>24</v>
      </c>
      <c r="I19" s="50">
        <f t="shared" si="1"/>
        <v>12</v>
      </c>
      <c r="J19" s="58">
        <v>93</v>
      </c>
      <c r="K19" s="47">
        <f t="shared" si="3"/>
        <v>22.32</v>
      </c>
      <c r="L19" s="48">
        <v>200</v>
      </c>
      <c r="M19" s="52">
        <f>RANK(I19,I6:I23)</f>
        <v>16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42">
        <v>300</v>
      </c>
      <c r="U19" s="42">
        <v>300</v>
      </c>
      <c r="V19" s="54" t="s">
        <v>52</v>
      </c>
      <c r="W19" s="56"/>
      <c r="X19" s="4" t="s">
        <v>53</v>
      </c>
    </row>
    <row r="20" spans="1:24" s="4" customFormat="1" ht="40.200000000000003" customHeight="1" x14ac:dyDescent="0.35">
      <c r="A20" s="42">
        <v>15</v>
      </c>
      <c r="B20" s="57" t="s">
        <v>54</v>
      </c>
      <c r="C20" s="44">
        <v>12.5</v>
      </c>
      <c r="D20" s="45">
        <f t="shared" si="2"/>
        <v>8.6805555555555554</v>
      </c>
      <c r="E20" s="46">
        <v>90</v>
      </c>
      <c r="F20" s="47">
        <f t="shared" si="4"/>
        <v>11.25</v>
      </c>
      <c r="G20" s="48">
        <v>144</v>
      </c>
      <c r="H20" s="49">
        <v>13</v>
      </c>
      <c r="I20" s="50">
        <f t="shared" si="1"/>
        <v>11.818181818181818</v>
      </c>
      <c r="J20" s="58">
        <v>90</v>
      </c>
      <c r="K20" s="47">
        <f t="shared" si="3"/>
        <v>11.7</v>
      </c>
      <c r="L20" s="48">
        <v>110</v>
      </c>
      <c r="M20" s="52">
        <f>RANK(I20,I6:I23)</f>
        <v>17</v>
      </c>
      <c r="N20" s="53">
        <v>0</v>
      </c>
      <c r="O20" s="53">
        <v>21</v>
      </c>
      <c r="P20" s="53">
        <v>0</v>
      </c>
      <c r="Q20" s="53">
        <v>0</v>
      </c>
      <c r="R20" s="53">
        <v>1</v>
      </c>
      <c r="S20" s="53">
        <v>0</v>
      </c>
      <c r="T20" s="42">
        <v>144</v>
      </c>
      <c r="U20" s="42">
        <v>144</v>
      </c>
      <c r="V20" s="54" t="s">
        <v>44</v>
      </c>
      <c r="W20" s="56">
        <v>192</v>
      </c>
      <c r="X20" s="4" t="s">
        <v>55</v>
      </c>
    </row>
    <row r="21" spans="1:24" s="4" customFormat="1" ht="36" customHeight="1" x14ac:dyDescent="0.35">
      <c r="A21" s="42">
        <v>16</v>
      </c>
      <c r="B21" s="57" t="s">
        <v>56</v>
      </c>
      <c r="C21" s="44">
        <v>29</v>
      </c>
      <c r="D21" s="45">
        <f t="shared" si="2"/>
        <v>11.600000000000001</v>
      </c>
      <c r="E21" s="46">
        <v>90</v>
      </c>
      <c r="F21" s="47">
        <f t="shared" si="4"/>
        <v>26.1</v>
      </c>
      <c r="G21" s="48">
        <v>250</v>
      </c>
      <c r="H21" s="49">
        <v>39</v>
      </c>
      <c r="I21" s="50">
        <f t="shared" si="1"/>
        <v>15.6</v>
      </c>
      <c r="J21" s="58">
        <v>90</v>
      </c>
      <c r="K21" s="47">
        <f t="shared" si="3"/>
        <v>35.1</v>
      </c>
      <c r="L21" s="48">
        <v>250</v>
      </c>
      <c r="M21" s="52">
        <f>RANK(I21,I6:I23)</f>
        <v>14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42">
        <v>250</v>
      </c>
      <c r="U21" s="42">
        <v>250</v>
      </c>
      <c r="V21" s="54" t="s">
        <v>57</v>
      </c>
      <c r="W21" s="56">
        <v>600</v>
      </c>
      <c r="X21" s="4" t="s">
        <v>58</v>
      </c>
    </row>
    <row r="22" spans="1:24" s="4" customFormat="1" ht="40.200000000000003" customHeight="1" x14ac:dyDescent="0.35">
      <c r="A22" s="42">
        <v>17</v>
      </c>
      <c r="B22" s="57" t="s">
        <v>59</v>
      </c>
      <c r="C22" s="44">
        <v>20.69</v>
      </c>
      <c r="D22" s="45">
        <f t="shared" si="2"/>
        <v>15.674242424242424</v>
      </c>
      <c r="E22" s="46">
        <v>90</v>
      </c>
      <c r="F22" s="47">
        <f t="shared" si="4"/>
        <v>18.621000000000002</v>
      </c>
      <c r="G22" s="48">
        <v>132</v>
      </c>
      <c r="H22" s="49">
        <v>23.26</v>
      </c>
      <c r="I22" s="50">
        <f t="shared" si="1"/>
        <v>17.621212121212125</v>
      </c>
      <c r="J22" s="58">
        <v>90</v>
      </c>
      <c r="K22" s="47">
        <f>H22*J22/100</f>
        <v>20.934000000000001</v>
      </c>
      <c r="L22" s="48">
        <v>132</v>
      </c>
      <c r="M22" s="52">
        <f>RANK(I22,I6:I23)</f>
        <v>10</v>
      </c>
      <c r="N22" s="53">
        <v>0</v>
      </c>
      <c r="O22" s="53">
        <v>10</v>
      </c>
      <c r="P22" s="53">
        <v>0</v>
      </c>
      <c r="Q22" s="53">
        <v>0</v>
      </c>
      <c r="R22" s="53">
        <v>4</v>
      </c>
      <c r="S22" s="53">
        <v>0</v>
      </c>
      <c r="T22" s="42">
        <v>105</v>
      </c>
      <c r="U22" s="42">
        <v>132</v>
      </c>
      <c r="V22" s="54" t="s">
        <v>60</v>
      </c>
      <c r="W22" s="56">
        <v>133</v>
      </c>
      <c r="X22" s="4" t="s">
        <v>61</v>
      </c>
    </row>
    <row r="23" spans="1:24" s="4" customFormat="1" ht="40.200000000000003" customHeight="1" x14ac:dyDescent="0.35">
      <c r="A23" s="42">
        <v>18</v>
      </c>
      <c r="B23" s="57" t="s">
        <v>62</v>
      </c>
      <c r="C23" s="44">
        <v>11.8</v>
      </c>
      <c r="D23" s="45">
        <f t="shared" si="2"/>
        <v>18.153846153846153</v>
      </c>
      <c r="E23" s="46">
        <v>94</v>
      </c>
      <c r="F23" s="47">
        <f t="shared" si="4"/>
        <v>11.092000000000001</v>
      </c>
      <c r="G23" s="48">
        <v>65</v>
      </c>
      <c r="H23" s="49">
        <v>8.9</v>
      </c>
      <c r="I23" s="50">
        <f t="shared" si="1"/>
        <v>13.692307692307693</v>
      </c>
      <c r="J23" s="58">
        <v>96</v>
      </c>
      <c r="K23" s="47">
        <f t="shared" si="3"/>
        <v>8.5440000000000005</v>
      </c>
      <c r="L23" s="48">
        <v>65</v>
      </c>
      <c r="M23" s="52">
        <f>RANK(I23,I6:I23)</f>
        <v>15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42">
        <v>60</v>
      </c>
      <c r="U23" s="42">
        <v>65</v>
      </c>
      <c r="V23" s="54" t="s">
        <v>44</v>
      </c>
      <c r="W23" s="56">
        <v>183</v>
      </c>
      <c r="X23" s="4" t="s">
        <v>55</v>
      </c>
    </row>
    <row r="24" spans="1:24" s="68" customFormat="1" ht="63" customHeight="1" x14ac:dyDescent="0.4">
      <c r="A24" s="42"/>
      <c r="B24" s="60" t="s">
        <v>63</v>
      </c>
      <c r="C24" s="61">
        <f>SUM(C6:C23)</f>
        <v>1310.7300000000002</v>
      </c>
      <c r="D24" s="47">
        <f t="shared" si="2"/>
        <v>17.29195250659631</v>
      </c>
      <c r="E24" s="46">
        <f>F24/C24*100</f>
        <v>93.946693827103999</v>
      </c>
      <c r="F24" s="47">
        <f>SUM(F6:F23)</f>
        <v>1231.3875000000005</v>
      </c>
      <c r="G24" s="62">
        <f>SUM(G6:G23)</f>
        <v>7580</v>
      </c>
      <c r="H24" s="50">
        <f>SUM(H6:H23)</f>
        <v>1322.3880000000001</v>
      </c>
      <c r="I24" s="50">
        <f t="shared" si="1"/>
        <v>17.591964879606227</v>
      </c>
      <c r="J24" s="51">
        <f>K24/H24*100</f>
        <v>92.238392967873253</v>
      </c>
      <c r="K24" s="47">
        <f>SUM(K6:K23)</f>
        <v>1219.7494399999998</v>
      </c>
      <c r="L24" s="63">
        <f>SUM(L6:L23)</f>
        <v>7517</v>
      </c>
      <c r="M24" s="64"/>
      <c r="N24" s="65">
        <f t="shared" ref="N24:W24" si="5">SUM(N6:N23)</f>
        <v>0</v>
      </c>
      <c r="O24" s="65">
        <f t="shared" si="5"/>
        <v>39</v>
      </c>
      <c r="P24" s="65">
        <f t="shared" si="5"/>
        <v>0</v>
      </c>
      <c r="Q24" s="65">
        <f t="shared" si="5"/>
        <v>1</v>
      </c>
      <c r="R24" s="65">
        <f t="shared" si="5"/>
        <v>5</v>
      </c>
      <c r="S24" s="65">
        <f t="shared" si="5"/>
        <v>0</v>
      </c>
      <c r="T24" s="65">
        <f t="shared" si="5"/>
        <v>7356</v>
      </c>
      <c r="U24" s="65">
        <f t="shared" si="5"/>
        <v>7580</v>
      </c>
      <c r="V24" s="66"/>
      <c r="W24" s="67">
        <f t="shared" si="5"/>
        <v>11944</v>
      </c>
    </row>
    <row r="25" spans="1:24" ht="27.6" customHeight="1" x14ac:dyDescent="0.4">
      <c r="A25" s="42"/>
      <c r="B25" s="69" t="s">
        <v>64</v>
      </c>
      <c r="C25" s="70">
        <v>162.07</v>
      </c>
      <c r="D25" s="71">
        <v>12.20406626506024</v>
      </c>
      <c r="E25" s="72"/>
      <c r="F25" s="72"/>
      <c r="G25" s="73">
        <v>1328</v>
      </c>
      <c r="H25" s="74">
        <v>187.31999999999996</v>
      </c>
      <c r="I25" s="71">
        <v>13.399141630901285</v>
      </c>
      <c r="J25" s="75"/>
      <c r="K25" s="75"/>
      <c r="L25" s="76">
        <v>1398</v>
      </c>
      <c r="M25" s="75"/>
      <c r="N25" s="77"/>
      <c r="O25" s="77"/>
      <c r="P25" s="77"/>
      <c r="Q25" s="77"/>
      <c r="R25" s="78"/>
      <c r="S25" s="78"/>
      <c r="T25" s="79">
        <v>1225</v>
      </c>
      <c r="U25" s="42">
        <v>1306</v>
      </c>
    </row>
    <row r="26" spans="1:24" ht="28.8" customHeight="1" x14ac:dyDescent="0.4">
      <c r="A26" s="42"/>
      <c r="B26" s="80" t="s">
        <v>65</v>
      </c>
      <c r="C26" s="70">
        <f>SUM(C24:C25)</f>
        <v>1472.8000000000002</v>
      </c>
      <c r="D26" s="71">
        <f t="shared" si="2"/>
        <v>16.533453075886843</v>
      </c>
      <c r="E26" s="72"/>
      <c r="F26" s="72"/>
      <c r="G26" s="73">
        <f>SUM(G24:G25)</f>
        <v>8908</v>
      </c>
      <c r="H26" s="71">
        <f>SUM(H24:H25)</f>
        <v>1509.7080000000001</v>
      </c>
      <c r="I26" s="71">
        <f t="shared" si="1"/>
        <v>16.934469994391478</v>
      </c>
      <c r="J26" s="75"/>
      <c r="K26" s="75"/>
      <c r="L26" s="73">
        <f>SUM(L24:L25)</f>
        <v>8915</v>
      </c>
      <c r="M26" s="75"/>
      <c r="N26" s="77"/>
      <c r="O26" s="77"/>
      <c r="P26" s="77"/>
      <c r="Q26" s="77"/>
      <c r="R26" s="78"/>
      <c r="S26" s="78"/>
      <c r="T26" s="42">
        <f>SUM(T24:T25)</f>
        <v>8581</v>
      </c>
      <c r="U26" s="42">
        <f>SUM(U24:U25)</f>
        <v>8886</v>
      </c>
    </row>
    <row r="27" spans="1:24" ht="20.399999999999999" x14ac:dyDescent="0.35">
      <c r="K27" s="82"/>
      <c r="L27" s="82"/>
      <c r="M27" s="77"/>
      <c r="N27" s="77"/>
      <c r="O27" s="77"/>
      <c r="P27" s="77"/>
      <c r="Q27" s="77"/>
      <c r="R27" s="78"/>
      <c r="S27" s="78"/>
      <c r="T27" s="42">
        <v>2004</v>
      </c>
      <c r="U27" s="42">
        <v>1956</v>
      </c>
    </row>
    <row r="28" spans="1:24" x14ac:dyDescent="0.25">
      <c r="T28" s="42">
        <f>SUM(T26:T27)</f>
        <v>10585</v>
      </c>
      <c r="U28" s="42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</vt:lpstr>
      <vt:lpstr>'18'!Область_печати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2019-03-18T04:55:25Z</dcterms:created>
  <dcterms:modified xsi:type="dcterms:W3CDTF">2019-03-18T04:55:36Z</dcterms:modified>
</cp:coreProperties>
</file>